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2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3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(%64 ) ÜNİV. İMKANI KULLANARAK" sheetId="1" r:id="rId1"/>
    <sheet name="(%79) ÜNİV.İMKANI KULLANILMADAN" sheetId="5" r:id="rId2"/>
    <sheet name="(%85 ) 58 K KAPSAMINDA" sheetId="3" r:id="rId3"/>
  </sheets>
  <definedNames>
    <definedName name="_xlnm.Print_Area" localSheetId="0">'(%64 ) ÜNİV. İMKANI KULLANARAK'!$A$1:$M$28</definedName>
  </definedNames>
  <calcPr calcId="145621"/>
</workbook>
</file>

<file path=xl/calcChain.xml><?xml version="1.0" encoding="utf-8"?>
<calcChain xmlns="http://schemas.openxmlformats.org/spreadsheetml/2006/main">
  <c r="F28" i="3" l="1"/>
  <c r="G12" i="3"/>
  <c r="F28" i="5"/>
  <c r="G12" i="5"/>
  <c r="D16" i="5" s="1"/>
  <c r="F28" i="1"/>
  <c r="D17" i="5" l="1"/>
  <c r="J11" i="3"/>
  <c r="D16" i="3"/>
  <c r="D18" i="3" s="1"/>
  <c r="D19" i="3" s="1"/>
  <c r="D17" i="3"/>
  <c r="J11" i="5"/>
  <c r="D14" i="5"/>
  <c r="D15" i="5"/>
  <c r="G24" i="3" l="1"/>
  <c r="G27" i="3"/>
  <c r="G23" i="3"/>
  <c r="G26" i="3"/>
  <c r="G22" i="3"/>
  <c r="G25" i="3"/>
  <c r="D18" i="5"/>
  <c r="D19" i="5" s="1"/>
  <c r="G25" i="5" s="1"/>
  <c r="G28" i="3" l="1"/>
  <c r="G27" i="5"/>
  <c r="G23" i="5"/>
  <c r="G22" i="5"/>
  <c r="G24" i="5"/>
  <c r="G26" i="5"/>
  <c r="G28" i="5"/>
  <c r="G12" i="1"/>
  <c r="D17" i="1" l="1"/>
  <c r="J11" i="1"/>
  <c r="D16" i="1"/>
  <c r="D14" i="1"/>
  <c r="D15" i="1"/>
  <c r="D18" i="1" l="1"/>
  <c r="D19" i="1" s="1"/>
  <c r="G24" i="1" l="1"/>
  <c r="G27" i="1"/>
  <c r="G23" i="1"/>
  <c r="G26" i="1"/>
  <c r="G22" i="1"/>
  <c r="G25" i="1"/>
  <c r="G28" i="1" l="1"/>
</calcChain>
</file>

<file path=xl/sharedStrings.xml><?xml version="1.0" encoding="utf-8"?>
<sst xmlns="http://schemas.openxmlformats.org/spreadsheetml/2006/main" count="112" uniqueCount="48">
  <si>
    <t>İŞİN KONUSU:</t>
  </si>
  <si>
    <t>PARANIN YATIRILDIĞI TARİH:</t>
  </si>
  <si>
    <t>DEKONT NO:</t>
  </si>
  <si>
    <t>PARAYI YATIRAN FİRMA / KİŞİ:</t>
  </si>
  <si>
    <t>ÜNİVERSİTE İMKANLARI KULLANILDI MI ?</t>
  </si>
  <si>
    <t>İŞİN YAPILMA ZAMANI</t>
  </si>
  <si>
    <t>Mesai İçi</t>
  </si>
  <si>
    <t>Mesai Dışı</t>
  </si>
  <si>
    <t>YÜRÜTÜCÜ (ÜNVANI ADI SOYADI) : PROF.DR.ÖRNEK</t>
  </si>
  <si>
    <t xml:space="preserve"> YATAN TUTAR </t>
  </si>
  <si>
    <t>KDV %18</t>
  </si>
  <si>
    <t xml:space="preserve">KDV HARİÇ KALAN NET TUTAR </t>
  </si>
  <si>
    <r>
      <t xml:space="preserve">ZORUNLU KESİNTİLER </t>
    </r>
    <r>
      <rPr>
        <sz val="14"/>
        <color theme="1"/>
        <rFont val="Calibri"/>
        <family val="2"/>
        <charset val="162"/>
        <scheme val="minor"/>
      </rPr>
      <t>(KDV HARİÇ NET TUTAR ÜZERİNDEN)</t>
    </r>
  </si>
  <si>
    <t>BAŞBAKANLIK HAZİNE PAYI  (%1)</t>
  </si>
  <si>
    <t>BİRİM MASRAF PAYI (%20)</t>
  </si>
  <si>
    <t>REKTÖRLÜK VE DÖNER SERMAYE PAYI    (%10)</t>
  </si>
  <si>
    <t>TOPLAM ZORUNLU KESİNTİ (%36)</t>
  </si>
  <si>
    <t>DAĞITIMI YAPILACAK EK ÖDEME  ORANI ( %64)</t>
  </si>
  <si>
    <t>GELİR DAĞITIM CETVELİ</t>
  </si>
  <si>
    <t>SIRA NO</t>
  </si>
  <si>
    <t>ÜNVANI</t>
  </si>
  <si>
    <t>ADI SOYADI</t>
  </si>
  <si>
    <r>
      <rPr>
        <b/>
        <sz val="11"/>
        <color theme="1"/>
        <rFont val="Calibri"/>
        <family val="2"/>
        <charset val="162"/>
        <scheme val="minor"/>
      </rPr>
      <t>B1</t>
    </r>
    <r>
      <rPr>
        <sz val="11"/>
        <color theme="1"/>
        <rFont val="Calibri"/>
        <family val="2"/>
        <charset val="162"/>
        <scheme val="minor"/>
      </rPr>
      <t xml:space="preserve"> PUANI</t>
    </r>
  </si>
  <si>
    <r>
      <rPr>
        <b/>
        <sz val="11"/>
        <color theme="1"/>
        <rFont val="Calibri"/>
        <family val="2"/>
        <charset val="162"/>
        <scheme val="minor"/>
      </rPr>
      <t xml:space="preserve">B2 </t>
    </r>
    <r>
      <rPr>
        <sz val="11"/>
        <color theme="1"/>
        <rFont val="Calibri"/>
        <family val="2"/>
        <charset val="162"/>
        <scheme val="minor"/>
      </rPr>
      <t>PUANI</t>
    </r>
  </si>
  <si>
    <t>ÖDENECEK TUTAR</t>
  </si>
  <si>
    <t>PROF.</t>
  </si>
  <si>
    <t>ÖRNEK</t>
  </si>
  <si>
    <t xml:space="preserve">TOPLAM </t>
  </si>
  <si>
    <t>58/K</t>
  </si>
  <si>
    <t xml:space="preserve">Evet     </t>
  </si>
  <si>
    <t>Hayır</t>
  </si>
  <si>
    <t>x firması</t>
  </si>
  <si>
    <t>EK ÖDEME ORANI  (%)</t>
  </si>
  <si>
    <t>YALOVA ÜNİVERSİTESİ DÖNER SERMAYE İŞETME MÜDÜRLÜĞÜ                                                                                                                                                                                                                                                                                                    GELİR GETİRİCİ FALİYET EK ÖDEME ÇİZELGESİ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</si>
  <si>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YÜRÜTÜCÜ İMZA …../…./201…..</t>
  </si>
  <si>
    <t>DANIŞMANLIK HİZMETİ</t>
  </si>
  <si>
    <t>BİLİMSEL ARAŞTIRMA PROJELERİ (BAP) PAYI( %5)</t>
  </si>
  <si>
    <t>BİRİM MASRAF PAYI (%10)</t>
  </si>
  <si>
    <t>TOPLAM ZORUNLU KESİNTİ (%21)</t>
  </si>
  <si>
    <t>DAĞITIMI YAPILACAK EK ÖDEME  ORANI ( %79)</t>
  </si>
  <si>
    <t>REKTÖRLÜK VE DÖNER SERMAYE PAYI    (%5)</t>
  </si>
  <si>
    <t>BİLİMSEL ARAŞTIRMA PROJELERİ (BAP) PAYI( % 0)</t>
  </si>
  <si>
    <t>BAŞBAKANLIK HAZİNE PAYI  (%0)</t>
  </si>
  <si>
    <t>TOPLAM ZORUNLU KESİNTİ (%15)</t>
  </si>
  <si>
    <t>DAĞITIMI YAPILACAK EK ÖDEME  ORANI ( %85)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</si>
  <si>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YÜRÜTÜCÜ İMZA                                                                                                                              …../…./201…..</t>
  </si>
  <si>
    <t>YÜRÜTÜCÜ (ÜNVANI /ADI SOYADI) : Prof.Dr.ÖRNEK</t>
  </si>
  <si>
    <t>NOT : TABLO FORMÜLİZE EDİLMİŞTİR YATAN SADECE YATAN TUTAR KISMI VE EK ÖDEME ORANLARI ELLE  GİRİLECEKTİR.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</si>
</sst>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₺&quot;;\-#,##0.00\ &quot;₺&quot;"/>
    <numFmt numFmtId="44" formatCode="_-* #,##0.00\ &quot;₺&quot;_-;\-* #,##0.00\ &quot;₺&quot;_-;_-* &quot;-&quot;??\ &quot;₺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b/>
      <sz val="12"/>
      <color indexed="8"/>
      <name val="Calibri"/>
      <family val="2"/>
      <charset val="162"/>
    </font>
    <font>
      <b/>
      <sz val="12"/>
      <color theme="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rgb="FFFA7D00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indexed="6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0" fontId="4" fillId="2" borderId="1" applyNumberFormat="0" applyAlignment="0" applyProtection="0"/>
    <xf numFmtId="0" fontId="6" fillId="0" borderId="0"/>
  </cellStyleXfs>
  <cellXfs count="95">
    <xf numFmtId="0" fontId="0" fillId="0" borderId="0" xfId="0"/>
    <xf numFmtId="0" fontId="0" fillId="0" borderId="0" xfId="0" applyAlignment="1"/>
    <xf numFmtId="7" fontId="0" fillId="0" borderId="0" xfId="0" applyNumberFormat="1"/>
    <xf numFmtId="0" fontId="5" fillId="0" borderId="10" xfId="0" applyNumberFormat="1" applyFont="1" applyBorder="1" applyAlignment="1"/>
    <xf numFmtId="0" fontId="3" fillId="7" borderId="10" xfId="0" applyFont="1" applyFill="1" applyBorder="1"/>
    <xf numFmtId="0" fontId="3" fillId="7" borderId="10" xfId="0" applyFont="1" applyFill="1" applyBorder="1" applyAlignment="1"/>
    <xf numFmtId="0" fontId="3" fillId="7" borderId="10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 wrapText="1"/>
    </xf>
    <xf numFmtId="0" fontId="3" fillId="7" borderId="10" xfId="0" applyFont="1" applyFill="1" applyBorder="1" applyAlignment="1">
      <alignment horizontal="center" wrapText="1"/>
    </xf>
    <xf numFmtId="0" fontId="2" fillId="7" borderId="10" xfId="0" applyFont="1" applyFill="1" applyBorder="1" applyAlignment="1">
      <alignment wrapText="1"/>
    </xf>
    <xf numFmtId="44" fontId="5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44" fontId="0" fillId="0" borderId="10" xfId="0" applyNumberFormat="1" applyBorder="1" applyAlignment="1">
      <alignment horizontal="center" vertical="center" wrapText="1"/>
    </xf>
    <xf numFmtId="0" fontId="8" fillId="6" borderId="0" xfId="0" applyFont="1" applyFill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5" borderId="12" xfId="0" applyFont="1" applyFill="1" applyBorder="1" applyAlignment="1">
      <alignment horizontal="left" vertical="center"/>
    </xf>
    <xf numFmtId="0" fontId="9" fillId="8" borderId="10" xfId="0" applyFont="1" applyFill="1" applyBorder="1" applyAlignment="1">
      <alignment horizontal="left" vertical="center"/>
    </xf>
    <xf numFmtId="0" fontId="9" fillId="8" borderId="11" xfId="0" applyFont="1" applyFill="1" applyBorder="1" applyAlignment="1">
      <alignment horizontal="left" vertical="center"/>
    </xf>
    <xf numFmtId="0" fontId="9" fillId="8" borderId="12" xfId="0" applyFont="1" applyFill="1" applyBorder="1" applyAlignment="1">
      <alignment horizontal="left" vertical="center"/>
    </xf>
    <xf numFmtId="0" fontId="0" fillId="0" borderId="0" xfId="0" applyAlignment="1">
      <alignment horizontal="center" wrapText="1"/>
    </xf>
    <xf numFmtId="0" fontId="10" fillId="4" borderId="11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top" wrapText="1"/>
    </xf>
    <xf numFmtId="0" fontId="5" fillId="5" borderId="3" xfId="0" applyFont="1" applyFill="1" applyBorder="1" applyAlignment="1">
      <alignment horizontal="center" vertical="top" wrapText="1"/>
    </xf>
    <xf numFmtId="0" fontId="5" fillId="5" borderId="4" xfId="0" applyFont="1" applyFill="1" applyBorder="1" applyAlignment="1">
      <alignment horizontal="center" vertical="top" wrapText="1"/>
    </xf>
    <xf numFmtId="0" fontId="5" fillId="5" borderId="5" xfId="0" applyFont="1" applyFill="1" applyBorder="1" applyAlignment="1">
      <alignment horizontal="center" vertical="top" wrapText="1"/>
    </xf>
    <xf numFmtId="0" fontId="5" fillId="5" borderId="0" xfId="0" applyFont="1" applyFill="1" applyBorder="1" applyAlignment="1">
      <alignment horizontal="center" vertical="top" wrapText="1"/>
    </xf>
    <xf numFmtId="0" fontId="5" fillId="5" borderId="6" xfId="0" applyFont="1" applyFill="1" applyBorder="1" applyAlignment="1">
      <alignment horizontal="center" vertical="top" wrapText="1"/>
    </xf>
    <xf numFmtId="0" fontId="5" fillId="5" borderId="7" xfId="0" applyFont="1" applyFill="1" applyBorder="1" applyAlignment="1">
      <alignment horizontal="center" vertical="top" wrapText="1"/>
    </xf>
    <xf numFmtId="0" fontId="5" fillId="5" borderId="8" xfId="0" applyFont="1" applyFill="1" applyBorder="1" applyAlignment="1">
      <alignment horizontal="center" vertical="top" wrapText="1"/>
    </xf>
    <xf numFmtId="0" fontId="5" fillId="5" borderId="9" xfId="0" applyFont="1" applyFill="1" applyBorder="1" applyAlignment="1">
      <alignment horizontal="center" vertical="top" wrapText="1"/>
    </xf>
    <xf numFmtId="0" fontId="9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44" fontId="8" fillId="0" borderId="11" xfId="0" applyNumberFormat="1" applyFont="1" applyBorder="1" applyAlignment="1">
      <alignment horizontal="right" vertical="center"/>
    </xf>
    <xf numFmtId="7" fontId="8" fillId="0" borderId="13" xfId="0" applyNumberFormat="1" applyFont="1" applyBorder="1" applyAlignment="1">
      <alignment horizontal="right" vertical="center"/>
    </xf>
    <xf numFmtId="7" fontId="8" fillId="0" borderId="12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2" fillId="2" borderId="7" xfId="1" applyFont="1" applyBorder="1" applyAlignment="1">
      <alignment horizontal="left" vertical="center"/>
    </xf>
    <xf numFmtId="0" fontId="12" fillId="2" borderId="8" xfId="1" applyFont="1" applyBorder="1" applyAlignment="1">
      <alignment horizontal="left" vertical="center"/>
    </xf>
    <xf numFmtId="0" fontId="12" fillId="2" borderId="9" xfId="1" applyFont="1" applyBorder="1" applyAlignment="1">
      <alignment horizontal="left" vertical="center"/>
    </xf>
    <xf numFmtId="44" fontId="8" fillId="0" borderId="11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10" fillId="4" borderId="11" xfId="0" applyFont="1" applyFill="1" applyBorder="1" applyAlignment="1">
      <alignment horizontal="center"/>
    </xf>
    <xf numFmtId="0" fontId="10" fillId="4" borderId="13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0" fillId="0" borderId="10" xfId="0" applyBorder="1" applyAlignment="1">
      <alignment horizontal="left"/>
    </xf>
    <xf numFmtId="44" fontId="0" fillId="0" borderId="11" xfId="0" applyNumberFormat="1" applyBorder="1" applyAlignment="1">
      <alignment horizontal="right" vertical="center"/>
    </xf>
    <xf numFmtId="44" fontId="0" fillId="0" borderId="13" xfId="0" applyNumberFormat="1" applyBorder="1" applyAlignment="1">
      <alignment horizontal="right" vertical="center"/>
    </xf>
    <xf numFmtId="44" fontId="0" fillId="0" borderId="12" xfId="0" applyNumberFormat="1" applyBorder="1" applyAlignment="1">
      <alignment horizontal="right" vertical="center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 wrapText="1"/>
    </xf>
    <xf numFmtId="0" fontId="7" fillId="0" borderId="5" xfId="2" applyFont="1" applyBorder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6" xfId="2" applyFont="1" applyBorder="1" applyAlignment="1">
      <alignment horizontal="center"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8" xfId="2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44" fontId="5" fillId="0" borderId="11" xfId="0" applyNumberFormat="1" applyFont="1" applyBorder="1" applyAlignment="1">
      <alignment horizontal="right" vertical="center"/>
    </xf>
    <xf numFmtId="44" fontId="5" fillId="0" borderId="13" xfId="0" applyNumberFormat="1" applyFont="1" applyBorder="1" applyAlignment="1">
      <alignment horizontal="right" vertical="center"/>
    </xf>
    <xf numFmtId="44" fontId="5" fillId="0" borderId="12" xfId="0" applyNumberFormat="1" applyFont="1" applyBorder="1" applyAlignment="1">
      <alignment horizontal="right" vertical="center"/>
    </xf>
    <xf numFmtId="0" fontId="8" fillId="0" borderId="11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4" fillId="2" borderId="14" xfId="1" applyBorder="1" applyAlignment="1">
      <alignment horizontal="left" vertical="center"/>
    </xf>
    <xf numFmtId="0" fontId="4" fillId="2" borderId="1" xfId="1" applyBorder="1" applyAlignment="1">
      <alignment horizontal="left" vertical="center"/>
    </xf>
    <xf numFmtId="44" fontId="5" fillId="0" borderId="11" xfId="0" applyNumberFormat="1" applyFont="1" applyBorder="1" applyAlignment="1">
      <alignment horizontal="left" vertical="center"/>
    </xf>
    <xf numFmtId="44" fontId="5" fillId="0" borderId="12" xfId="0" applyNumberFormat="1" applyFont="1" applyBorder="1" applyAlignment="1">
      <alignment horizontal="left" vertical="center"/>
    </xf>
    <xf numFmtId="10" fontId="4" fillId="2" borderId="1" xfId="1" applyNumberFormat="1" applyBorder="1" applyAlignment="1">
      <alignment horizontal="left" vertical="center"/>
    </xf>
    <xf numFmtId="44" fontId="5" fillId="3" borderId="10" xfId="0" applyNumberFormat="1" applyFont="1" applyFill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44" fontId="0" fillId="0" borderId="11" xfId="0" applyNumberFormat="1" applyFill="1" applyBorder="1" applyAlignment="1">
      <alignment horizontal="right" vertical="center"/>
    </xf>
    <xf numFmtId="44" fontId="0" fillId="0" borderId="13" xfId="0" applyNumberFormat="1" applyFill="1" applyBorder="1" applyAlignment="1">
      <alignment horizontal="right" vertical="center"/>
    </xf>
    <xf numFmtId="44" fontId="0" fillId="0" borderId="12" xfId="0" applyNumberFormat="1" applyFill="1" applyBorder="1" applyAlignment="1">
      <alignment horizontal="right" vertical="center"/>
    </xf>
    <xf numFmtId="44" fontId="5" fillId="0" borderId="11" xfId="0" applyNumberFormat="1" applyFont="1" applyFill="1" applyBorder="1" applyAlignment="1">
      <alignment horizontal="right" vertical="center"/>
    </xf>
    <xf numFmtId="44" fontId="5" fillId="0" borderId="13" xfId="0" applyNumberFormat="1" applyFont="1" applyFill="1" applyBorder="1" applyAlignment="1">
      <alignment horizontal="right" vertical="center"/>
    </xf>
    <xf numFmtId="44" fontId="5" fillId="0" borderId="12" xfId="0" applyNumberFormat="1" applyFont="1" applyFill="1" applyBorder="1" applyAlignment="1">
      <alignment horizontal="right" vertical="center"/>
    </xf>
    <xf numFmtId="44" fontId="8" fillId="0" borderId="11" xfId="0" applyNumberFormat="1" applyFont="1" applyFill="1" applyBorder="1" applyAlignment="1">
      <alignment horizontal="right" vertical="center"/>
    </xf>
    <xf numFmtId="7" fontId="8" fillId="0" borderId="13" xfId="0" applyNumberFormat="1" applyFont="1" applyFill="1" applyBorder="1" applyAlignment="1">
      <alignment horizontal="right" vertical="center"/>
    </xf>
    <xf numFmtId="7" fontId="8" fillId="0" borderId="12" xfId="0" applyNumberFormat="1" applyFont="1" applyFill="1" applyBorder="1" applyAlignment="1">
      <alignment horizontal="right" vertical="center"/>
    </xf>
  </cellXfs>
  <cellStyles count="3">
    <cellStyle name="Hesaplama" xfId="1" builtinId="22"/>
    <cellStyle name="Normal" xfId="0" builtinId="0"/>
    <cellStyle name="Normal_Sayfa1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/>
</file>

<file path=xl/ctrlProps/ctrlProp10.xml><?xml version="1.0" encoding="utf-8"?>
<formControlPr xmlns="http://schemas.microsoft.com/office/spreadsheetml/2009/9/main" objectType="CheckBox" lockText="1"/>
</file>

<file path=xl/ctrlProps/ctrlProp11.xml><?xml version="1.0" encoding="utf-8"?>
<formControlPr xmlns="http://schemas.microsoft.com/office/spreadsheetml/2009/9/main" objectType="CheckBox" lockText="1"/>
</file>

<file path=xl/ctrlProps/ctrlProp12.xml><?xml version="1.0" encoding="utf-8"?>
<formControlPr xmlns="http://schemas.microsoft.com/office/spreadsheetml/2009/9/main" objectType="CheckBox" checked="Checked" lockText="1"/>
</file>

<file path=xl/ctrlProps/ctrlProp13.xml><?xml version="1.0" encoding="utf-8"?>
<formControlPr xmlns="http://schemas.microsoft.com/office/spreadsheetml/2009/9/main" objectType="CheckBox" lockText="1"/>
</file>

<file path=xl/ctrlProps/ctrlProp14.xml><?xml version="1.0" encoding="utf-8"?>
<formControlPr xmlns="http://schemas.microsoft.com/office/spreadsheetml/2009/9/main" objectType="CheckBox" checked="Checked" lockText="1"/>
</file>

<file path=xl/ctrlProps/ctrlProp15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checked="Checked" lockText="1"/>
</file>

<file path=xl/ctrlProps/ctrlProp5.xml><?xml version="1.0" encoding="utf-8"?>
<formControlPr xmlns="http://schemas.microsoft.com/office/spreadsheetml/2009/9/main" objectType="CheckBox" checked="Checked" lockText="1"/>
</file>

<file path=xl/ctrlProps/ctrlProp6.xml><?xml version="1.0" encoding="utf-8"?>
<formControlPr xmlns="http://schemas.microsoft.com/office/spreadsheetml/2009/9/main" objectType="CheckBox" checked="Checked" lockText="1"/>
</file>

<file path=xl/ctrlProps/ctrlProp7.xml><?xml version="1.0" encoding="utf-8"?>
<formControlPr xmlns="http://schemas.microsoft.com/office/spreadsheetml/2009/9/main" objectType="CheckBox" lockText="1"/>
</file>

<file path=xl/ctrlProps/ctrlProp8.xml><?xml version="1.0" encoding="utf-8"?>
<formControlPr xmlns="http://schemas.microsoft.com/office/spreadsheetml/2009/9/main" objectType="CheckBox" lockText="1"/>
</file>

<file path=xl/ctrlProps/ctrlProp9.xml><?xml version="1.0" encoding="utf-8"?>
<formControlPr xmlns="http://schemas.microsoft.com/office/spreadsheetml/2009/9/main" objectType="CheckBox" checked="Checked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419100</xdr:colOff>
          <xdr:row>8</xdr:row>
          <xdr:rowOff>95250</xdr:rowOff>
        </xdr:from>
        <xdr:to>
          <xdr:col>5</xdr:col>
          <xdr:colOff>0</xdr:colOff>
          <xdr:row>8</xdr:row>
          <xdr:rowOff>276225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419100</xdr:colOff>
          <xdr:row>8</xdr:row>
          <xdr:rowOff>57150</xdr:rowOff>
        </xdr:from>
        <xdr:to>
          <xdr:col>5</xdr:col>
          <xdr:colOff>609600</xdr:colOff>
          <xdr:row>8</xdr:row>
          <xdr:rowOff>247650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8</xdr:row>
          <xdr:rowOff>66675</xdr:rowOff>
        </xdr:from>
        <xdr:to>
          <xdr:col>10</xdr:col>
          <xdr:colOff>571500</xdr:colOff>
          <xdr:row>8</xdr:row>
          <xdr:rowOff>257175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8</xdr:row>
          <xdr:rowOff>85725</xdr:rowOff>
        </xdr:from>
        <xdr:to>
          <xdr:col>12</xdr:col>
          <xdr:colOff>533400</xdr:colOff>
          <xdr:row>8</xdr:row>
          <xdr:rowOff>257175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352425</xdr:colOff>
          <xdr:row>8</xdr:row>
          <xdr:rowOff>66675</xdr:rowOff>
        </xdr:from>
        <xdr:to>
          <xdr:col>4</xdr:col>
          <xdr:colOff>47625</xdr:colOff>
          <xdr:row>8</xdr:row>
          <xdr:rowOff>247650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8</xdr:row>
          <xdr:rowOff>9525</xdr:rowOff>
        </xdr:from>
        <xdr:to>
          <xdr:col>4</xdr:col>
          <xdr:colOff>609600</xdr:colOff>
          <xdr:row>9</xdr:row>
          <xdr:rowOff>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</xdr:row>
          <xdr:rowOff>9525</xdr:rowOff>
        </xdr:from>
        <xdr:to>
          <xdr:col>5</xdr:col>
          <xdr:colOff>542925</xdr:colOff>
          <xdr:row>9</xdr:row>
          <xdr:rowOff>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8</xdr:row>
          <xdr:rowOff>0</xdr:rowOff>
        </xdr:from>
        <xdr:to>
          <xdr:col>11</xdr:col>
          <xdr:colOff>66675</xdr:colOff>
          <xdr:row>9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85725</xdr:colOff>
          <xdr:row>8</xdr:row>
          <xdr:rowOff>0</xdr:rowOff>
        </xdr:from>
        <xdr:to>
          <xdr:col>12</xdr:col>
          <xdr:colOff>466725</xdr:colOff>
          <xdr:row>9</xdr:row>
          <xdr:rowOff>19050</xdr:rowOff>
        </xdr:to>
        <xdr:sp macro="" textlink="">
          <xdr:nvSpPr>
            <xdr:cNvPr id="5124" name="Check Box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</xdr:row>
          <xdr:rowOff>9525</xdr:rowOff>
        </xdr:from>
        <xdr:to>
          <xdr:col>4</xdr:col>
          <xdr:colOff>66675</xdr:colOff>
          <xdr:row>9</xdr:row>
          <xdr:rowOff>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381000</xdr:colOff>
          <xdr:row>8</xdr:row>
          <xdr:rowOff>9525</xdr:rowOff>
        </xdr:from>
        <xdr:to>
          <xdr:col>4</xdr:col>
          <xdr:colOff>609600</xdr:colOff>
          <xdr:row>9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352425</xdr:colOff>
          <xdr:row>8</xdr:row>
          <xdr:rowOff>9525</xdr:rowOff>
        </xdr:from>
        <xdr:to>
          <xdr:col>5</xdr:col>
          <xdr:colOff>542925</xdr:colOff>
          <xdr:row>9</xdr:row>
          <xdr:rowOff>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295275</xdr:colOff>
          <xdr:row>8</xdr:row>
          <xdr:rowOff>0</xdr:rowOff>
        </xdr:from>
        <xdr:to>
          <xdr:col>11</xdr:col>
          <xdr:colOff>66675</xdr:colOff>
          <xdr:row>9</xdr:row>
          <xdr:rowOff>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8</xdr:row>
          <xdr:rowOff>19050</xdr:rowOff>
        </xdr:from>
        <xdr:to>
          <xdr:col>12</xdr:col>
          <xdr:colOff>523875</xdr:colOff>
          <xdr:row>9</xdr:row>
          <xdr:rowOff>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371475</xdr:colOff>
          <xdr:row>8</xdr:row>
          <xdr:rowOff>9525</xdr:rowOff>
        </xdr:from>
        <xdr:to>
          <xdr:col>4</xdr:col>
          <xdr:colOff>66675</xdr:colOff>
          <xdr:row>9</xdr:row>
          <xdr:rowOff>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3.xml"/><Relationship Id="rId5" Type="http://schemas.openxmlformats.org/officeDocument/2006/relationships/ctrlProp" Target="../ctrlProps/ctrlProp12.xml"/><Relationship Id="rId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30"/>
  <sheetViews>
    <sheetView tabSelected="1" zoomScaleNormal="100" workbookViewId="0">
      <selection activeCell="Q20" sqref="Q20"/>
    </sheetView>
  </sheetViews>
  <sheetFormatPr defaultRowHeight="15" x14ac:dyDescent="0.25"/>
  <cols>
    <col min="3" max="3" width="24.5703125" customWidth="1"/>
    <col min="4" max="4" width="9.140625" customWidth="1"/>
    <col min="5" max="5" width="10.85546875" customWidth="1"/>
    <col min="6" max="6" width="10.5703125" customWidth="1"/>
    <col min="7" max="7" width="11.42578125" customWidth="1"/>
    <col min="8" max="8" width="13" customWidth="1"/>
    <col min="9" max="9" width="16" customWidth="1"/>
    <col min="16" max="16" width="6.42578125" customWidth="1"/>
    <col min="17" max="17" width="17.7109375" customWidth="1"/>
    <col min="18" max="18" width="17.5703125" customWidth="1"/>
  </cols>
  <sheetData>
    <row r="1" spans="1:25" x14ac:dyDescent="0.25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25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25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25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25" ht="14.25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25" ht="7.5" hidden="1" customHeight="1" x14ac:dyDescent="0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25" ht="24.95" customHeight="1" x14ac:dyDescent="0.25">
      <c r="A7" s="65" t="s">
        <v>0</v>
      </c>
      <c r="B7" s="65"/>
      <c r="C7" s="65"/>
      <c r="D7" s="66" t="s">
        <v>35</v>
      </c>
      <c r="E7" s="66"/>
      <c r="F7" s="66"/>
      <c r="G7" s="65" t="s">
        <v>1</v>
      </c>
      <c r="H7" s="65"/>
      <c r="I7" s="65"/>
      <c r="J7" s="67">
        <v>42778</v>
      </c>
      <c r="K7" s="68"/>
      <c r="L7" s="68"/>
      <c r="M7" s="68"/>
    </row>
    <row r="8" spans="1:25" ht="24.95" customHeight="1" x14ac:dyDescent="0.25">
      <c r="A8" s="65" t="s">
        <v>2</v>
      </c>
      <c r="B8" s="65"/>
      <c r="C8" s="65"/>
      <c r="D8" s="65">
        <v>5002</v>
      </c>
      <c r="E8" s="65"/>
      <c r="F8" s="65"/>
      <c r="G8" s="65" t="s">
        <v>3</v>
      </c>
      <c r="H8" s="65"/>
      <c r="I8" s="65"/>
      <c r="J8" s="68" t="s">
        <v>31</v>
      </c>
      <c r="K8" s="68"/>
      <c r="L8" s="68"/>
      <c r="M8" s="68"/>
      <c r="Q8" s="20" t="s">
        <v>47</v>
      </c>
      <c r="R8" s="20"/>
      <c r="S8" s="20"/>
      <c r="T8" s="20"/>
      <c r="U8" s="20"/>
      <c r="V8" s="20"/>
      <c r="W8" s="20"/>
      <c r="X8" s="20"/>
      <c r="Y8" s="20"/>
    </row>
    <row r="9" spans="1:25" ht="24.75" customHeight="1" x14ac:dyDescent="0.25">
      <c r="A9" s="72" t="s">
        <v>4</v>
      </c>
      <c r="B9" s="73"/>
      <c r="C9" s="74"/>
      <c r="D9" s="17" t="s">
        <v>29</v>
      </c>
      <c r="E9" s="17" t="s">
        <v>30</v>
      </c>
      <c r="F9" s="14" t="s">
        <v>28</v>
      </c>
      <c r="G9" s="15" t="s">
        <v>5</v>
      </c>
      <c r="H9" s="15"/>
      <c r="I9" s="16"/>
      <c r="J9" s="18" t="s">
        <v>6</v>
      </c>
      <c r="K9" s="19"/>
      <c r="L9" s="18" t="s">
        <v>7</v>
      </c>
      <c r="M9" s="19"/>
      <c r="Q9" s="20"/>
      <c r="R9" s="20"/>
      <c r="S9" s="20"/>
      <c r="T9" s="20"/>
      <c r="U9" s="20"/>
      <c r="V9" s="20"/>
      <c r="W9" s="20"/>
      <c r="X9" s="20"/>
      <c r="Y9" s="20"/>
    </row>
    <row r="10" spans="1:25" ht="24.95" customHeight="1" x14ac:dyDescent="0.25">
      <c r="A10" s="75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25" ht="24.95" customHeight="1" x14ac:dyDescent="0.25">
      <c r="A11" s="78" t="s">
        <v>9</v>
      </c>
      <c r="B11" s="79"/>
      <c r="C11" s="79"/>
      <c r="D11" s="79"/>
      <c r="E11" s="80">
        <v>118</v>
      </c>
      <c r="F11" s="81"/>
      <c r="G11" s="82" t="s">
        <v>10</v>
      </c>
      <c r="H11" s="82"/>
      <c r="I11" s="82"/>
      <c r="J11" s="83">
        <f>G12*18/100</f>
        <v>18</v>
      </c>
      <c r="K11" s="83"/>
      <c r="L11" s="83"/>
      <c r="M11" s="83"/>
    </row>
    <row r="12" spans="1:25" ht="19.5" customHeight="1" x14ac:dyDescent="0.25">
      <c r="A12" s="43" t="s">
        <v>11</v>
      </c>
      <c r="B12" s="44"/>
      <c r="C12" s="44"/>
      <c r="D12" s="44"/>
      <c r="E12" s="44"/>
      <c r="F12" s="45"/>
      <c r="G12" s="46">
        <f>E11/118*100</f>
        <v>100</v>
      </c>
      <c r="H12" s="47"/>
      <c r="I12" s="47"/>
      <c r="J12" s="47"/>
      <c r="K12" s="47"/>
      <c r="L12" s="47"/>
      <c r="M12" s="48"/>
    </row>
    <row r="13" spans="1:25" ht="18.75" x14ac:dyDescent="0.3">
      <c r="A13" s="49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25" x14ac:dyDescent="0.25">
      <c r="A14" s="52" t="s">
        <v>36</v>
      </c>
      <c r="B14" s="52"/>
      <c r="C14" s="52"/>
      <c r="D14" s="53">
        <f>G12*5/100</f>
        <v>5</v>
      </c>
      <c r="E14" s="54"/>
      <c r="F14" s="54"/>
      <c r="G14" s="54"/>
      <c r="H14" s="54"/>
      <c r="I14" s="54"/>
      <c r="J14" s="54"/>
      <c r="K14" s="54"/>
      <c r="L14" s="54"/>
      <c r="M14" s="55"/>
      <c r="R14" s="2"/>
    </row>
    <row r="15" spans="1:25" x14ac:dyDescent="0.25">
      <c r="A15" s="52" t="s">
        <v>13</v>
      </c>
      <c r="B15" s="52"/>
      <c r="C15" s="52"/>
      <c r="D15" s="53">
        <f>G12*1/100</f>
        <v>1</v>
      </c>
      <c r="E15" s="54"/>
      <c r="F15" s="54"/>
      <c r="G15" s="54"/>
      <c r="H15" s="54"/>
      <c r="I15" s="54"/>
      <c r="J15" s="54"/>
      <c r="K15" s="54"/>
      <c r="L15" s="54"/>
      <c r="M15" s="55"/>
    </row>
    <row r="16" spans="1:25" ht="15.75" x14ac:dyDescent="0.25">
      <c r="A16" s="33" t="s">
        <v>14</v>
      </c>
      <c r="B16" s="33"/>
      <c r="C16" s="33"/>
      <c r="D16" s="53">
        <f>G12*20/100</f>
        <v>20</v>
      </c>
      <c r="E16" s="54"/>
      <c r="F16" s="54"/>
      <c r="G16" s="54"/>
      <c r="H16" s="54"/>
      <c r="I16" s="54"/>
      <c r="J16" s="54"/>
      <c r="K16" s="54"/>
      <c r="L16" s="54"/>
      <c r="M16" s="55"/>
    </row>
    <row r="17" spans="1:13" x14ac:dyDescent="0.25">
      <c r="A17" s="34" t="s">
        <v>15</v>
      </c>
      <c r="B17" s="34"/>
      <c r="C17" s="34"/>
      <c r="D17" s="53">
        <f>G12*10/100</f>
        <v>10</v>
      </c>
      <c r="E17" s="54"/>
      <c r="F17" s="54"/>
      <c r="G17" s="54"/>
      <c r="H17" s="54"/>
      <c r="I17" s="54"/>
      <c r="J17" s="54"/>
      <c r="K17" s="54"/>
      <c r="L17" s="54"/>
      <c r="M17" s="55"/>
    </row>
    <row r="18" spans="1:13" x14ac:dyDescent="0.25">
      <c r="A18" s="35" t="s">
        <v>16</v>
      </c>
      <c r="B18" s="35"/>
      <c r="C18" s="35"/>
      <c r="D18" s="69">
        <f>D14+D15+D16+D17</f>
        <v>36</v>
      </c>
      <c r="E18" s="70"/>
      <c r="F18" s="70"/>
      <c r="G18" s="70"/>
      <c r="H18" s="70"/>
      <c r="I18" s="70"/>
      <c r="J18" s="70"/>
      <c r="K18" s="70"/>
      <c r="L18" s="70"/>
      <c r="M18" s="71"/>
    </row>
    <row r="19" spans="1:13" ht="19.5" customHeight="1" x14ac:dyDescent="0.25">
      <c r="A19" s="36" t="s">
        <v>17</v>
      </c>
      <c r="B19" s="36"/>
      <c r="C19" s="36"/>
      <c r="D19" s="37">
        <f>G12-D18</f>
        <v>64</v>
      </c>
      <c r="E19" s="38"/>
      <c r="F19" s="38"/>
      <c r="G19" s="38"/>
      <c r="H19" s="38"/>
      <c r="I19" s="38"/>
      <c r="J19" s="38"/>
      <c r="K19" s="38"/>
      <c r="L19" s="38"/>
      <c r="M19" s="39"/>
    </row>
    <row r="20" spans="1:13" ht="44.25" customHeight="1" x14ac:dyDescent="0.25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45" x14ac:dyDescent="0.25">
      <c r="A21" s="4" t="s">
        <v>19</v>
      </c>
      <c r="B21" s="5" t="s">
        <v>20</v>
      </c>
      <c r="C21" s="6" t="s">
        <v>21</v>
      </c>
      <c r="D21" s="7" t="s">
        <v>22</v>
      </c>
      <c r="E21" s="8" t="s">
        <v>23</v>
      </c>
      <c r="F21" s="9" t="s">
        <v>32</v>
      </c>
      <c r="G21" s="8" t="s">
        <v>24</v>
      </c>
      <c r="H21" s="24" t="s">
        <v>34</v>
      </c>
      <c r="I21" s="25"/>
      <c r="J21" s="25"/>
      <c r="K21" s="25"/>
      <c r="L21" s="25"/>
      <c r="M21" s="26"/>
    </row>
    <row r="22" spans="1:13" ht="20.100000000000001" customHeight="1" x14ac:dyDescent="0.25">
      <c r="A22" s="11">
        <v>1</v>
      </c>
      <c r="B22" s="11" t="s">
        <v>25</v>
      </c>
      <c r="C22" s="11" t="s">
        <v>26</v>
      </c>
      <c r="D22" s="11"/>
      <c r="E22" s="11"/>
      <c r="F22" s="12"/>
      <c r="G22" s="13">
        <f t="shared" ref="G22:G27" si="0">$D$19*F22%</f>
        <v>0</v>
      </c>
      <c r="H22" s="27"/>
      <c r="I22" s="28"/>
      <c r="J22" s="28"/>
      <c r="K22" s="28"/>
      <c r="L22" s="28"/>
      <c r="M22" s="29"/>
    </row>
    <row r="23" spans="1:13" ht="20.100000000000001" customHeight="1" x14ac:dyDescent="0.25">
      <c r="A23" s="11">
        <v>2</v>
      </c>
      <c r="B23" s="11"/>
      <c r="C23" s="11"/>
      <c r="D23" s="11"/>
      <c r="E23" s="11"/>
      <c r="F23" s="12"/>
      <c r="G23" s="13">
        <f t="shared" si="0"/>
        <v>0</v>
      </c>
      <c r="H23" s="27"/>
      <c r="I23" s="28"/>
      <c r="J23" s="28"/>
      <c r="K23" s="28"/>
      <c r="L23" s="28"/>
      <c r="M23" s="29"/>
    </row>
    <row r="24" spans="1:13" ht="20.100000000000001" customHeight="1" x14ac:dyDescent="0.25">
      <c r="A24" s="11">
        <v>3</v>
      </c>
      <c r="B24" s="11"/>
      <c r="C24" s="11"/>
      <c r="D24" s="11"/>
      <c r="E24" s="11"/>
      <c r="F24" s="12"/>
      <c r="G24" s="13">
        <f t="shared" si="0"/>
        <v>0</v>
      </c>
      <c r="H24" s="27"/>
      <c r="I24" s="28"/>
      <c r="J24" s="28"/>
      <c r="K24" s="28"/>
      <c r="L24" s="28"/>
      <c r="M24" s="29"/>
    </row>
    <row r="25" spans="1:13" ht="20.100000000000001" customHeight="1" x14ac:dyDescent="0.25">
      <c r="A25" s="11">
        <v>4</v>
      </c>
      <c r="B25" s="11"/>
      <c r="C25" s="11"/>
      <c r="D25" s="11"/>
      <c r="E25" s="11"/>
      <c r="F25" s="12"/>
      <c r="G25" s="13">
        <f t="shared" si="0"/>
        <v>0</v>
      </c>
      <c r="H25" s="27"/>
      <c r="I25" s="28"/>
      <c r="J25" s="28"/>
      <c r="K25" s="28"/>
      <c r="L25" s="28"/>
      <c r="M25" s="29"/>
    </row>
    <row r="26" spans="1:13" ht="20.100000000000001" customHeight="1" x14ac:dyDescent="0.25">
      <c r="A26" s="11">
        <v>5</v>
      </c>
      <c r="B26" s="11"/>
      <c r="C26" s="11"/>
      <c r="D26" s="11"/>
      <c r="E26" s="11"/>
      <c r="F26" s="12"/>
      <c r="G26" s="13">
        <f t="shared" si="0"/>
        <v>0</v>
      </c>
      <c r="H26" s="27"/>
      <c r="I26" s="28"/>
      <c r="J26" s="28"/>
      <c r="K26" s="28"/>
      <c r="L26" s="28"/>
      <c r="M26" s="29"/>
    </row>
    <row r="27" spans="1:13" ht="20.100000000000001" customHeight="1" x14ac:dyDescent="0.25">
      <c r="A27" s="11">
        <v>6</v>
      </c>
      <c r="B27" s="11"/>
      <c r="C27" s="11"/>
      <c r="D27" s="11"/>
      <c r="E27" s="11"/>
      <c r="F27" s="12"/>
      <c r="G27" s="13">
        <f t="shared" si="0"/>
        <v>0</v>
      </c>
      <c r="H27" s="27"/>
      <c r="I27" s="28"/>
      <c r="J27" s="28"/>
      <c r="K27" s="28"/>
      <c r="L27" s="28"/>
      <c r="M27" s="29"/>
    </row>
    <row r="28" spans="1:13" ht="20.100000000000001" customHeight="1" x14ac:dyDescent="0.25">
      <c r="A28" s="40" t="s">
        <v>27</v>
      </c>
      <c r="B28" s="41"/>
      <c r="C28" s="41"/>
      <c r="D28" s="41"/>
      <c r="E28" s="42"/>
      <c r="F28" s="3">
        <f>SUM(F22:F27)</f>
        <v>0</v>
      </c>
      <c r="G28" s="10">
        <f>SUM(G22:G27)</f>
        <v>0</v>
      </c>
      <c r="H28" s="30"/>
      <c r="I28" s="31"/>
      <c r="J28" s="31"/>
      <c r="K28" s="31"/>
      <c r="L28" s="31"/>
      <c r="M28" s="3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36">
    <mergeCell ref="A9:C9"/>
    <mergeCell ref="A15:C15"/>
    <mergeCell ref="D15:M15"/>
    <mergeCell ref="J9:K9"/>
    <mergeCell ref="A10:M10"/>
    <mergeCell ref="A11:D11"/>
    <mergeCell ref="E11:F11"/>
    <mergeCell ref="G11:I11"/>
    <mergeCell ref="J11:M11"/>
    <mergeCell ref="D8:F8"/>
    <mergeCell ref="G8:I8"/>
    <mergeCell ref="J8:M8"/>
    <mergeCell ref="D18:M18"/>
    <mergeCell ref="D17:M17"/>
    <mergeCell ref="D16:M16"/>
    <mergeCell ref="A1:M6"/>
    <mergeCell ref="A7:C7"/>
    <mergeCell ref="D7:F7"/>
    <mergeCell ref="G7:I7"/>
    <mergeCell ref="J7:M7"/>
    <mergeCell ref="L9:M9"/>
    <mergeCell ref="Q8:Y9"/>
    <mergeCell ref="A20:M20"/>
    <mergeCell ref="H21:M28"/>
    <mergeCell ref="A16:C16"/>
    <mergeCell ref="A17:C17"/>
    <mergeCell ref="A18:C18"/>
    <mergeCell ref="A19:C19"/>
    <mergeCell ref="D19:M19"/>
    <mergeCell ref="A28:E28"/>
    <mergeCell ref="A12:F12"/>
    <mergeCell ref="G12:M12"/>
    <mergeCell ref="A13:M13"/>
    <mergeCell ref="A14:C14"/>
    <mergeCell ref="D14:M14"/>
    <mergeCell ref="A8:C8"/>
  </mergeCells>
  <pageMargins left="0.70866141732283472" right="0.70866141732283472" top="0.74803149606299213" bottom="0.74803149606299213" header="0.31496062992125984" footer="0.31496062992125984"/>
  <pageSetup paperSize="9" scale="86" fitToHeight="0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4</xdr:col>
                    <xdr:colOff>419100</xdr:colOff>
                    <xdr:row>8</xdr:row>
                    <xdr:rowOff>95250</xdr:rowOff>
                  </from>
                  <to>
                    <xdr:col>5</xdr:col>
                    <xdr:colOff>0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419100</xdr:colOff>
                    <xdr:row>8</xdr:row>
                    <xdr:rowOff>57150</xdr:rowOff>
                  </from>
                  <to>
                    <xdr:col>5</xdr:col>
                    <xdr:colOff>609600</xdr:colOff>
                    <xdr:row>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10</xdr:col>
                    <xdr:colOff>190500</xdr:colOff>
                    <xdr:row>8</xdr:row>
                    <xdr:rowOff>66675</xdr:rowOff>
                  </from>
                  <to>
                    <xdr:col>10</xdr:col>
                    <xdr:colOff>571500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12</xdr:col>
                    <xdr:colOff>152400</xdr:colOff>
                    <xdr:row>8</xdr:row>
                    <xdr:rowOff>85725</xdr:rowOff>
                  </from>
                  <to>
                    <xdr:col>12</xdr:col>
                    <xdr:colOff>533400</xdr:colOff>
                    <xdr:row>8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3</xdr:col>
                    <xdr:colOff>352425</xdr:colOff>
                    <xdr:row>8</xdr:row>
                    <xdr:rowOff>66675</xdr:rowOff>
                  </from>
                  <to>
                    <xdr:col>4</xdr:col>
                    <xdr:colOff>47625</xdr:colOff>
                    <xdr:row>8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H21" sqref="H21:M28"/>
    </sheetView>
  </sheetViews>
  <sheetFormatPr defaultRowHeight="15" x14ac:dyDescent="0.25"/>
  <cols>
    <col min="3" max="3" width="24.5703125" customWidth="1"/>
    <col min="5" max="5" width="10.85546875" customWidth="1"/>
    <col min="6" max="6" width="10.5703125" customWidth="1"/>
    <col min="7" max="7" width="11.42578125" customWidth="1"/>
    <col min="8" max="8" width="13" customWidth="1"/>
    <col min="9" max="9" width="16" customWidth="1"/>
    <col min="17" max="17" width="15.85546875" customWidth="1"/>
    <col min="18" max="18" width="17.5703125" customWidth="1"/>
  </cols>
  <sheetData>
    <row r="1" spans="1:18" x14ac:dyDescent="0.25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8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8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8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8" ht="14.25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8" ht="7.5" hidden="1" customHeight="1" x14ac:dyDescent="0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8" ht="24.95" customHeight="1" x14ac:dyDescent="0.25">
      <c r="A7" s="65" t="s">
        <v>0</v>
      </c>
      <c r="B7" s="65"/>
      <c r="C7" s="65"/>
      <c r="D7" s="66" t="s">
        <v>35</v>
      </c>
      <c r="E7" s="66"/>
      <c r="F7" s="66"/>
      <c r="G7" s="65" t="s">
        <v>1</v>
      </c>
      <c r="H7" s="65"/>
      <c r="I7" s="65"/>
      <c r="J7" s="67">
        <v>42778</v>
      </c>
      <c r="K7" s="68"/>
      <c r="L7" s="68"/>
      <c r="M7" s="68"/>
    </row>
    <row r="8" spans="1:18" ht="24.95" customHeight="1" x14ac:dyDescent="0.25">
      <c r="A8" s="65" t="s">
        <v>2</v>
      </c>
      <c r="B8" s="65"/>
      <c r="C8" s="65"/>
      <c r="D8" s="65">
        <v>5002</v>
      </c>
      <c r="E8" s="65"/>
      <c r="F8" s="65"/>
      <c r="G8" s="65" t="s">
        <v>3</v>
      </c>
      <c r="H8" s="65"/>
      <c r="I8" s="65"/>
      <c r="J8" s="68" t="s">
        <v>31</v>
      </c>
      <c r="K8" s="68"/>
      <c r="L8" s="68"/>
      <c r="M8" s="68"/>
    </row>
    <row r="9" spans="1:18" ht="24.95" customHeight="1" x14ac:dyDescent="0.25">
      <c r="A9" s="72" t="s">
        <v>4</v>
      </c>
      <c r="B9" s="73"/>
      <c r="C9" s="74"/>
      <c r="D9" s="17" t="s">
        <v>29</v>
      </c>
      <c r="E9" s="17" t="s">
        <v>30</v>
      </c>
      <c r="F9" s="14" t="s">
        <v>28</v>
      </c>
      <c r="G9" s="15" t="s">
        <v>5</v>
      </c>
      <c r="H9" s="15"/>
      <c r="I9" s="16"/>
      <c r="J9" s="18" t="s">
        <v>6</v>
      </c>
      <c r="K9" s="19"/>
      <c r="L9" s="18" t="s">
        <v>7</v>
      </c>
      <c r="M9" s="19"/>
    </row>
    <row r="10" spans="1:18" ht="24.95" customHeight="1" x14ac:dyDescent="0.25">
      <c r="A10" s="75" t="s">
        <v>8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8" ht="24.95" customHeight="1" x14ac:dyDescent="0.25">
      <c r="A11" s="78" t="s">
        <v>9</v>
      </c>
      <c r="B11" s="79"/>
      <c r="C11" s="79"/>
      <c r="D11" s="79"/>
      <c r="E11" s="80">
        <v>118</v>
      </c>
      <c r="F11" s="81"/>
      <c r="G11" s="82" t="s">
        <v>10</v>
      </c>
      <c r="H11" s="82"/>
      <c r="I11" s="82"/>
      <c r="J11" s="83">
        <f>G12*18/100</f>
        <v>18</v>
      </c>
      <c r="K11" s="83"/>
      <c r="L11" s="83"/>
      <c r="M11" s="83"/>
    </row>
    <row r="12" spans="1:18" ht="19.5" customHeight="1" x14ac:dyDescent="0.25">
      <c r="A12" s="43" t="s">
        <v>11</v>
      </c>
      <c r="B12" s="44"/>
      <c r="C12" s="44"/>
      <c r="D12" s="44"/>
      <c r="E12" s="44"/>
      <c r="F12" s="45"/>
      <c r="G12" s="46">
        <f>E11/118*100</f>
        <v>100</v>
      </c>
      <c r="H12" s="47"/>
      <c r="I12" s="47"/>
      <c r="J12" s="47"/>
      <c r="K12" s="47"/>
      <c r="L12" s="47"/>
      <c r="M12" s="48"/>
    </row>
    <row r="13" spans="1:18" ht="18.75" x14ac:dyDescent="0.3">
      <c r="A13" s="49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8" x14ac:dyDescent="0.25">
      <c r="A14" s="52" t="s">
        <v>36</v>
      </c>
      <c r="B14" s="52"/>
      <c r="C14" s="52"/>
      <c r="D14" s="53">
        <f>G12*5/100</f>
        <v>5</v>
      </c>
      <c r="E14" s="54"/>
      <c r="F14" s="54"/>
      <c r="G14" s="54"/>
      <c r="H14" s="54"/>
      <c r="I14" s="54"/>
      <c r="J14" s="54"/>
      <c r="K14" s="54"/>
      <c r="L14" s="54"/>
      <c r="M14" s="55"/>
      <c r="R14" s="2"/>
    </row>
    <row r="15" spans="1:18" x14ac:dyDescent="0.25">
      <c r="A15" s="52" t="s">
        <v>13</v>
      </c>
      <c r="B15" s="52"/>
      <c r="C15" s="52"/>
      <c r="D15" s="53">
        <f>G12*1/100</f>
        <v>1</v>
      </c>
      <c r="E15" s="54"/>
      <c r="F15" s="54"/>
      <c r="G15" s="54"/>
      <c r="H15" s="54"/>
      <c r="I15" s="54"/>
      <c r="J15" s="54"/>
      <c r="K15" s="54"/>
      <c r="L15" s="54"/>
      <c r="M15" s="55"/>
    </row>
    <row r="16" spans="1:18" ht="15.75" x14ac:dyDescent="0.25">
      <c r="A16" s="33" t="s">
        <v>37</v>
      </c>
      <c r="B16" s="33"/>
      <c r="C16" s="33"/>
      <c r="D16" s="53">
        <f>G12*10/100</f>
        <v>10</v>
      </c>
      <c r="E16" s="54"/>
      <c r="F16" s="54"/>
      <c r="G16" s="54"/>
      <c r="H16" s="54"/>
      <c r="I16" s="54"/>
      <c r="J16" s="54"/>
      <c r="K16" s="54"/>
      <c r="L16" s="54"/>
      <c r="M16" s="55"/>
    </row>
    <row r="17" spans="1:13" x14ac:dyDescent="0.25">
      <c r="A17" s="34" t="s">
        <v>40</v>
      </c>
      <c r="B17" s="34"/>
      <c r="C17" s="34"/>
      <c r="D17" s="53">
        <f>G12*5/100</f>
        <v>5</v>
      </c>
      <c r="E17" s="54"/>
      <c r="F17" s="54"/>
      <c r="G17" s="54"/>
      <c r="H17" s="54"/>
      <c r="I17" s="54"/>
      <c r="J17" s="54"/>
      <c r="K17" s="54"/>
      <c r="L17" s="54"/>
      <c r="M17" s="55"/>
    </row>
    <row r="18" spans="1:13" x14ac:dyDescent="0.25">
      <c r="A18" s="35" t="s">
        <v>38</v>
      </c>
      <c r="B18" s="35"/>
      <c r="C18" s="35"/>
      <c r="D18" s="69">
        <f>D14+D15+D16+D17</f>
        <v>21</v>
      </c>
      <c r="E18" s="70"/>
      <c r="F18" s="70"/>
      <c r="G18" s="70"/>
      <c r="H18" s="70"/>
      <c r="I18" s="70"/>
      <c r="J18" s="70"/>
      <c r="K18" s="70"/>
      <c r="L18" s="70"/>
      <c r="M18" s="71"/>
    </row>
    <row r="19" spans="1:13" ht="19.5" customHeight="1" x14ac:dyDescent="0.25">
      <c r="A19" s="36" t="s">
        <v>39</v>
      </c>
      <c r="B19" s="36"/>
      <c r="C19" s="36"/>
      <c r="D19" s="37">
        <f>G12-D18</f>
        <v>79</v>
      </c>
      <c r="E19" s="38"/>
      <c r="F19" s="38"/>
      <c r="G19" s="38"/>
      <c r="H19" s="38"/>
      <c r="I19" s="38"/>
      <c r="J19" s="38"/>
      <c r="K19" s="38"/>
      <c r="L19" s="38"/>
      <c r="M19" s="39"/>
    </row>
    <row r="20" spans="1:13" ht="44.25" customHeight="1" x14ac:dyDescent="0.25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45" x14ac:dyDescent="0.25">
      <c r="A21" s="4" t="s">
        <v>19</v>
      </c>
      <c r="B21" s="5" t="s">
        <v>20</v>
      </c>
      <c r="C21" s="6" t="s">
        <v>21</v>
      </c>
      <c r="D21" s="7" t="s">
        <v>22</v>
      </c>
      <c r="E21" s="8" t="s">
        <v>23</v>
      </c>
      <c r="F21" s="9" t="s">
        <v>32</v>
      </c>
      <c r="G21" s="8" t="s">
        <v>24</v>
      </c>
      <c r="H21" s="24" t="s">
        <v>34</v>
      </c>
      <c r="I21" s="25"/>
      <c r="J21" s="25"/>
      <c r="K21" s="25"/>
      <c r="L21" s="25"/>
      <c r="M21" s="26"/>
    </row>
    <row r="22" spans="1:13" ht="20.100000000000001" customHeight="1" x14ac:dyDescent="0.25">
      <c r="A22" s="11">
        <v>1</v>
      </c>
      <c r="B22" s="11" t="s">
        <v>25</v>
      </c>
      <c r="C22" s="11" t="s">
        <v>26</v>
      </c>
      <c r="D22" s="11"/>
      <c r="E22" s="11"/>
      <c r="F22" s="12"/>
      <c r="G22" s="13">
        <f t="shared" ref="G22:G27" si="0">$D$19*F22%</f>
        <v>0</v>
      </c>
      <c r="H22" s="27"/>
      <c r="I22" s="28"/>
      <c r="J22" s="28"/>
      <c r="K22" s="28"/>
      <c r="L22" s="28"/>
      <c r="M22" s="29"/>
    </row>
    <row r="23" spans="1:13" ht="20.100000000000001" customHeight="1" x14ac:dyDescent="0.25">
      <c r="A23" s="11">
        <v>2</v>
      </c>
      <c r="B23" s="11"/>
      <c r="C23" s="11"/>
      <c r="D23" s="11"/>
      <c r="E23" s="11"/>
      <c r="F23" s="12"/>
      <c r="G23" s="13">
        <f t="shared" si="0"/>
        <v>0</v>
      </c>
      <c r="H23" s="27"/>
      <c r="I23" s="28"/>
      <c r="J23" s="28"/>
      <c r="K23" s="28"/>
      <c r="L23" s="28"/>
      <c r="M23" s="29"/>
    </row>
    <row r="24" spans="1:13" ht="20.100000000000001" customHeight="1" x14ac:dyDescent="0.25">
      <c r="A24" s="11">
        <v>3</v>
      </c>
      <c r="B24" s="11"/>
      <c r="C24" s="11"/>
      <c r="D24" s="11"/>
      <c r="E24" s="11"/>
      <c r="F24" s="12"/>
      <c r="G24" s="13">
        <f t="shared" si="0"/>
        <v>0</v>
      </c>
      <c r="H24" s="27"/>
      <c r="I24" s="28"/>
      <c r="J24" s="28"/>
      <c r="K24" s="28"/>
      <c r="L24" s="28"/>
      <c r="M24" s="29"/>
    </row>
    <row r="25" spans="1:13" ht="20.100000000000001" customHeight="1" x14ac:dyDescent="0.25">
      <c r="A25" s="11">
        <v>4</v>
      </c>
      <c r="B25" s="11"/>
      <c r="C25" s="11"/>
      <c r="D25" s="11"/>
      <c r="E25" s="11"/>
      <c r="F25" s="12"/>
      <c r="G25" s="13">
        <f t="shared" si="0"/>
        <v>0</v>
      </c>
      <c r="H25" s="27"/>
      <c r="I25" s="28"/>
      <c r="J25" s="28"/>
      <c r="K25" s="28"/>
      <c r="L25" s="28"/>
      <c r="M25" s="29"/>
    </row>
    <row r="26" spans="1:13" ht="20.100000000000001" customHeight="1" x14ac:dyDescent="0.25">
      <c r="A26" s="11">
        <v>5</v>
      </c>
      <c r="B26" s="11"/>
      <c r="C26" s="11"/>
      <c r="D26" s="11"/>
      <c r="E26" s="11"/>
      <c r="F26" s="12"/>
      <c r="G26" s="13">
        <f t="shared" si="0"/>
        <v>0</v>
      </c>
      <c r="H26" s="27"/>
      <c r="I26" s="28"/>
      <c r="J26" s="28"/>
      <c r="K26" s="28"/>
      <c r="L26" s="28"/>
      <c r="M26" s="29"/>
    </row>
    <row r="27" spans="1:13" ht="20.100000000000001" customHeight="1" x14ac:dyDescent="0.25">
      <c r="A27" s="11">
        <v>6</v>
      </c>
      <c r="B27" s="11"/>
      <c r="C27" s="11"/>
      <c r="D27" s="11"/>
      <c r="E27" s="11"/>
      <c r="F27" s="12"/>
      <c r="G27" s="13">
        <f t="shared" si="0"/>
        <v>0</v>
      </c>
      <c r="H27" s="27"/>
      <c r="I27" s="28"/>
      <c r="J27" s="28"/>
      <c r="K27" s="28"/>
      <c r="L27" s="28"/>
      <c r="M27" s="29"/>
    </row>
    <row r="28" spans="1:13" ht="20.100000000000001" customHeight="1" x14ac:dyDescent="0.25">
      <c r="A28" s="40" t="s">
        <v>27</v>
      </c>
      <c r="B28" s="41"/>
      <c r="C28" s="41"/>
      <c r="D28" s="41"/>
      <c r="E28" s="42"/>
      <c r="F28" s="3">
        <f>SUM(F22:F27)</f>
        <v>0</v>
      </c>
      <c r="G28" s="10">
        <f>SUM(G22:G27)</f>
        <v>0</v>
      </c>
      <c r="H28" s="30"/>
      <c r="I28" s="31"/>
      <c r="J28" s="31"/>
      <c r="K28" s="31"/>
      <c r="L28" s="31"/>
      <c r="M28" s="3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35">
    <mergeCell ref="A19:C19"/>
    <mergeCell ref="D19:M19"/>
    <mergeCell ref="A20:M20"/>
    <mergeCell ref="H21:M28"/>
    <mergeCell ref="A28:E28"/>
    <mergeCell ref="A16:C16"/>
    <mergeCell ref="D16:M16"/>
    <mergeCell ref="A17:C17"/>
    <mergeCell ref="D17:M17"/>
    <mergeCell ref="A18:C18"/>
    <mergeCell ref="D18:M18"/>
    <mergeCell ref="A15:C15"/>
    <mergeCell ref="D15:M15"/>
    <mergeCell ref="A9:C9"/>
    <mergeCell ref="J9:K9"/>
    <mergeCell ref="A10:M10"/>
    <mergeCell ref="A11:D11"/>
    <mergeCell ref="E11:F11"/>
    <mergeCell ref="G11:I11"/>
    <mergeCell ref="J11:M11"/>
    <mergeCell ref="A12:F12"/>
    <mergeCell ref="G12:M12"/>
    <mergeCell ref="A13:M13"/>
    <mergeCell ref="A14:C14"/>
    <mergeCell ref="D14:M14"/>
    <mergeCell ref="A1:M6"/>
    <mergeCell ref="A7:C7"/>
    <mergeCell ref="D7:F7"/>
    <mergeCell ref="G7:I7"/>
    <mergeCell ref="J7:M7"/>
    <mergeCell ref="A8:C8"/>
    <mergeCell ref="D8:F8"/>
    <mergeCell ref="G8:I8"/>
    <mergeCell ref="J8:M8"/>
    <mergeCell ref="L9:M9"/>
  </mergeCells>
  <pageMargins left="0.7" right="0.7" top="0.75" bottom="0.75" header="0.3" footer="0.3"/>
  <pageSetup paperSize="9" scale="87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4</xdr:col>
                    <xdr:colOff>381000</xdr:colOff>
                    <xdr:row>8</xdr:row>
                    <xdr:rowOff>9525</xdr:rowOff>
                  </from>
                  <to>
                    <xdr:col>4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5</xdr:col>
                    <xdr:colOff>352425</xdr:colOff>
                    <xdr:row>8</xdr:row>
                    <xdr:rowOff>9525</xdr:rowOff>
                  </from>
                  <to>
                    <xdr:col>5</xdr:col>
                    <xdr:colOff>542925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10</xdr:col>
                    <xdr:colOff>295275</xdr:colOff>
                    <xdr:row>8</xdr:row>
                    <xdr:rowOff>0</xdr:rowOff>
                  </from>
                  <to>
                    <xdr:col>11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4" r:id="rId7" name="Check Box 4">
              <controlPr defaultSize="0" autoFill="0" autoLine="0" autoPict="0">
                <anchor moveWithCells="1">
                  <from>
                    <xdr:col>12</xdr:col>
                    <xdr:colOff>85725</xdr:colOff>
                    <xdr:row>8</xdr:row>
                    <xdr:rowOff>0</xdr:rowOff>
                  </from>
                  <to>
                    <xdr:col>12</xdr:col>
                    <xdr:colOff>466725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5" r:id="rId8" name="Check Box 5">
              <controlPr defaultSize="0" autoFill="0" autoLine="0" autoPict="0">
                <anchor moveWithCells="1">
                  <from>
                    <xdr:col>3</xdr:col>
                    <xdr:colOff>371475</xdr:colOff>
                    <xdr:row>8</xdr:row>
                    <xdr:rowOff>9525</xdr:rowOff>
                  </from>
                  <to>
                    <xdr:col>4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C32" sqref="C32"/>
    </sheetView>
  </sheetViews>
  <sheetFormatPr defaultRowHeight="15" x14ac:dyDescent="0.25"/>
  <cols>
    <col min="3" max="3" width="25.140625" customWidth="1"/>
    <col min="5" max="5" width="10.85546875" customWidth="1"/>
    <col min="6" max="6" width="10.5703125" customWidth="1"/>
    <col min="7" max="7" width="11.42578125" customWidth="1"/>
    <col min="8" max="8" width="13" customWidth="1"/>
    <col min="9" max="9" width="16" customWidth="1"/>
    <col min="17" max="17" width="15.85546875" customWidth="1"/>
    <col min="18" max="18" width="17.5703125" customWidth="1"/>
  </cols>
  <sheetData>
    <row r="1" spans="1:18" x14ac:dyDescent="0.25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8" x14ac:dyDescent="0.25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8" x14ac:dyDescent="0.25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1"/>
    </row>
    <row r="4" spans="1:18" x14ac:dyDescent="0.25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1"/>
    </row>
    <row r="5" spans="1:18" ht="14.25" customHeight="1" x14ac:dyDescent="0.25">
      <c r="A5" s="59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1"/>
    </row>
    <row r="6" spans="1:18" ht="7.5" hidden="1" customHeight="1" x14ac:dyDescent="0.25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4"/>
    </row>
    <row r="7" spans="1:18" ht="24.95" customHeight="1" x14ac:dyDescent="0.25">
      <c r="A7" s="65" t="s">
        <v>0</v>
      </c>
      <c r="B7" s="65"/>
      <c r="C7" s="65"/>
      <c r="D7" s="66" t="s">
        <v>35</v>
      </c>
      <c r="E7" s="66"/>
      <c r="F7" s="66"/>
      <c r="G7" s="65" t="s">
        <v>1</v>
      </c>
      <c r="H7" s="65"/>
      <c r="I7" s="65"/>
      <c r="J7" s="85">
        <v>42778</v>
      </c>
      <c r="K7" s="84"/>
      <c r="L7" s="84"/>
      <c r="M7" s="84"/>
    </row>
    <row r="8" spans="1:18" ht="24.95" customHeight="1" x14ac:dyDescent="0.25">
      <c r="A8" s="65" t="s">
        <v>2</v>
      </c>
      <c r="B8" s="65"/>
      <c r="C8" s="65"/>
      <c r="D8" s="65">
        <v>5002</v>
      </c>
      <c r="E8" s="65"/>
      <c r="F8" s="65"/>
      <c r="G8" s="65" t="s">
        <v>3</v>
      </c>
      <c r="H8" s="65"/>
      <c r="I8" s="65"/>
      <c r="J8" s="84" t="s">
        <v>31</v>
      </c>
      <c r="K8" s="84"/>
      <c r="L8" s="84"/>
      <c r="M8" s="84"/>
    </row>
    <row r="9" spans="1:18" ht="24.95" customHeight="1" x14ac:dyDescent="0.25">
      <c r="A9" s="72" t="s">
        <v>4</v>
      </c>
      <c r="B9" s="73"/>
      <c r="C9" s="74"/>
      <c r="D9" s="17" t="s">
        <v>29</v>
      </c>
      <c r="E9" s="17" t="s">
        <v>30</v>
      </c>
      <c r="F9" s="14" t="s">
        <v>28</v>
      </c>
      <c r="G9" s="15" t="s">
        <v>5</v>
      </c>
      <c r="H9" s="15"/>
      <c r="I9" s="16"/>
      <c r="J9" s="18" t="s">
        <v>6</v>
      </c>
      <c r="K9" s="19"/>
      <c r="L9" s="18" t="s">
        <v>7</v>
      </c>
      <c r="M9" s="19"/>
    </row>
    <row r="10" spans="1:18" ht="24.95" customHeight="1" x14ac:dyDescent="0.25">
      <c r="A10" s="75" t="s">
        <v>46</v>
      </c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7"/>
    </row>
    <row r="11" spans="1:18" ht="24.95" customHeight="1" x14ac:dyDescent="0.25">
      <c r="A11" s="78" t="s">
        <v>9</v>
      </c>
      <c r="B11" s="79"/>
      <c r="C11" s="79"/>
      <c r="D11" s="79"/>
      <c r="E11" s="80">
        <v>118</v>
      </c>
      <c r="F11" s="81"/>
      <c r="G11" s="82" t="s">
        <v>10</v>
      </c>
      <c r="H11" s="82"/>
      <c r="I11" s="82"/>
      <c r="J11" s="83">
        <f>G12*18/100</f>
        <v>18</v>
      </c>
      <c r="K11" s="83"/>
      <c r="L11" s="83"/>
      <c r="M11" s="83"/>
    </row>
    <row r="12" spans="1:18" ht="19.5" customHeight="1" x14ac:dyDescent="0.25">
      <c r="A12" s="43" t="s">
        <v>11</v>
      </c>
      <c r="B12" s="44"/>
      <c r="C12" s="44"/>
      <c r="D12" s="44"/>
      <c r="E12" s="44"/>
      <c r="F12" s="45"/>
      <c r="G12" s="46">
        <f>E11/118*100</f>
        <v>100</v>
      </c>
      <c r="H12" s="47"/>
      <c r="I12" s="47"/>
      <c r="J12" s="47"/>
      <c r="K12" s="47"/>
      <c r="L12" s="47"/>
      <c r="M12" s="48"/>
    </row>
    <row r="13" spans="1:18" ht="18.75" x14ac:dyDescent="0.3">
      <c r="A13" s="49" t="s">
        <v>12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1"/>
    </row>
    <row r="14" spans="1:18" x14ac:dyDescent="0.25">
      <c r="A14" s="52" t="s">
        <v>41</v>
      </c>
      <c r="B14" s="52"/>
      <c r="C14" s="52"/>
      <c r="D14" s="86"/>
      <c r="E14" s="87"/>
      <c r="F14" s="87"/>
      <c r="G14" s="87"/>
      <c r="H14" s="87"/>
      <c r="I14" s="87"/>
      <c r="J14" s="87"/>
      <c r="K14" s="87"/>
      <c r="L14" s="87"/>
      <c r="M14" s="88"/>
      <c r="R14" s="2"/>
    </row>
    <row r="15" spans="1:18" x14ac:dyDescent="0.25">
      <c r="A15" s="52" t="s">
        <v>42</v>
      </c>
      <c r="B15" s="52"/>
      <c r="C15" s="52"/>
      <c r="D15" s="86"/>
      <c r="E15" s="87"/>
      <c r="F15" s="87"/>
      <c r="G15" s="87"/>
      <c r="H15" s="87"/>
      <c r="I15" s="87"/>
      <c r="J15" s="87"/>
      <c r="K15" s="87"/>
      <c r="L15" s="87"/>
      <c r="M15" s="88"/>
    </row>
    <row r="16" spans="1:18" ht="15.75" x14ac:dyDescent="0.25">
      <c r="A16" s="33" t="s">
        <v>37</v>
      </c>
      <c r="B16" s="33"/>
      <c r="C16" s="33"/>
      <c r="D16" s="86">
        <f>G12*10/100</f>
        <v>10</v>
      </c>
      <c r="E16" s="87"/>
      <c r="F16" s="87"/>
      <c r="G16" s="87"/>
      <c r="H16" s="87"/>
      <c r="I16" s="87"/>
      <c r="J16" s="87"/>
      <c r="K16" s="87"/>
      <c r="L16" s="87"/>
      <c r="M16" s="88"/>
    </row>
    <row r="17" spans="1:13" x14ac:dyDescent="0.25">
      <c r="A17" s="34" t="s">
        <v>40</v>
      </c>
      <c r="B17" s="34"/>
      <c r="C17" s="34"/>
      <c r="D17" s="86">
        <f>G12*5/100</f>
        <v>5</v>
      </c>
      <c r="E17" s="87"/>
      <c r="F17" s="87"/>
      <c r="G17" s="87"/>
      <c r="H17" s="87"/>
      <c r="I17" s="87"/>
      <c r="J17" s="87"/>
      <c r="K17" s="87"/>
      <c r="L17" s="87"/>
      <c r="M17" s="88"/>
    </row>
    <row r="18" spans="1:13" x14ac:dyDescent="0.25">
      <c r="A18" s="35" t="s">
        <v>43</v>
      </c>
      <c r="B18" s="35"/>
      <c r="C18" s="35"/>
      <c r="D18" s="89">
        <f>D14+D15+D16+D17</f>
        <v>15</v>
      </c>
      <c r="E18" s="90"/>
      <c r="F18" s="90"/>
      <c r="G18" s="90"/>
      <c r="H18" s="90"/>
      <c r="I18" s="90"/>
      <c r="J18" s="90"/>
      <c r="K18" s="90"/>
      <c r="L18" s="90"/>
      <c r="M18" s="91"/>
    </row>
    <row r="19" spans="1:13" ht="19.5" customHeight="1" x14ac:dyDescent="0.25">
      <c r="A19" s="36" t="s">
        <v>44</v>
      </c>
      <c r="B19" s="36"/>
      <c r="C19" s="36"/>
      <c r="D19" s="92">
        <f>G12-D18</f>
        <v>85</v>
      </c>
      <c r="E19" s="93"/>
      <c r="F19" s="93"/>
      <c r="G19" s="93"/>
      <c r="H19" s="93"/>
      <c r="I19" s="93"/>
      <c r="J19" s="93"/>
      <c r="K19" s="93"/>
      <c r="L19" s="93"/>
      <c r="M19" s="94"/>
    </row>
    <row r="20" spans="1:13" ht="44.25" customHeight="1" x14ac:dyDescent="0.25">
      <c r="A20" s="21" t="s">
        <v>18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3"/>
    </row>
    <row r="21" spans="1:13" ht="45" x14ac:dyDescent="0.25">
      <c r="A21" s="4" t="s">
        <v>19</v>
      </c>
      <c r="B21" s="5" t="s">
        <v>20</v>
      </c>
      <c r="C21" s="6" t="s">
        <v>21</v>
      </c>
      <c r="D21" s="7" t="s">
        <v>22</v>
      </c>
      <c r="E21" s="8" t="s">
        <v>23</v>
      </c>
      <c r="F21" s="9" t="s">
        <v>32</v>
      </c>
      <c r="G21" s="8" t="s">
        <v>24</v>
      </c>
      <c r="H21" s="24" t="s">
        <v>45</v>
      </c>
      <c r="I21" s="25"/>
      <c r="J21" s="25"/>
      <c r="K21" s="25"/>
      <c r="L21" s="25"/>
      <c r="M21" s="26"/>
    </row>
    <row r="22" spans="1:13" ht="20.100000000000001" customHeight="1" x14ac:dyDescent="0.25">
      <c r="A22" s="11">
        <v>1</v>
      </c>
      <c r="B22" s="11" t="s">
        <v>25</v>
      </c>
      <c r="C22" s="11" t="s">
        <v>26</v>
      </c>
      <c r="D22" s="11"/>
      <c r="E22" s="11"/>
      <c r="F22" s="12"/>
      <c r="G22" s="13">
        <f t="shared" ref="G22:G27" si="0">$D$19*F22%</f>
        <v>0</v>
      </c>
      <c r="H22" s="27"/>
      <c r="I22" s="28"/>
      <c r="J22" s="28"/>
      <c r="K22" s="28"/>
      <c r="L22" s="28"/>
      <c r="M22" s="29"/>
    </row>
    <row r="23" spans="1:13" ht="20.100000000000001" customHeight="1" x14ac:dyDescent="0.25">
      <c r="A23" s="11">
        <v>2</v>
      </c>
      <c r="B23" s="11"/>
      <c r="C23" s="11"/>
      <c r="D23" s="11"/>
      <c r="E23" s="11"/>
      <c r="F23" s="12"/>
      <c r="G23" s="13">
        <f t="shared" si="0"/>
        <v>0</v>
      </c>
      <c r="H23" s="27"/>
      <c r="I23" s="28"/>
      <c r="J23" s="28"/>
      <c r="K23" s="28"/>
      <c r="L23" s="28"/>
      <c r="M23" s="29"/>
    </row>
    <row r="24" spans="1:13" ht="20.100000000000001" customHeight="1" x14ac:dyDescent="0.25">
      <c r="A24" s="11">
        <v>3</v>
      </c>
      <c r="B24" s="11"/>
      <c r="C24" s="11"/>
      <c r="D24" s="11"/>
      <c r="E24" s="11"/>
      <c r="F24" s="12"/>
      <c r="G24" s="13">
        <f t="shared" si="0"/>
        <v>0</v>
      </c>
      <c r="H24" s="27"/>
      <c r="I24" s="28"/>
      <c r="J24" s="28"/>
      <c r="K24" s="28"/>
      <c r="L24" s="28"/>
      <c r="M24" s="29"/>
    </row>
    <row r="25" spans="1:13" ht="20.100000000000001" customHeight="1" x14ac:dyDescent="0.25">
      <c r="A25" s="11">
        <v>4</v>
      </c>
      <c r="B25" s="11"/>
      <c r="C25" s="11"/>
      <c r="D25" s="11"/>
      <c r="E25" s="11"/>
      <c r="F25" s="12"/>
      <c r="G25" s="13">
        <f t="shared" si="0"/>
        <v>0</v>
      </c>
      <c r="H25" s="27"/>
      <c r="I25" s="28"/>
      <c r="J25" s="28"/>
      <c r="K25" s="28"/>
      <c r="L25" s="28"/>
      <c r="M25" s="29"/>
    </row>
    <row r="26" spans="1:13" ht="20.100000000000001" customHeight="1" x14ac:dyDescent="0.25">
      <c r="A26" s="11">
        <v>5</v>
      </c>
      <c r="B26" s="11"/>
      <c r="C26" s="11"/>
      <c r="D26" s="11"/>
      <c r="E26" s="11"/>
      <c r="F26" s="12"/>
      <c r="G26" s="13">
        <f t="shared" si="0"/>
        <v>0</v>
      </c>
      <c r="H26" s="27"/>
      <c r="I26" s="28"/>
      <c r="J26" s="28"/>
      <c r="K26" s="28"/>
      <c r="L26" s="28"/>
      <c r="M26" s="29"/>
    </row>
    <row r="27" spans="1:13" ht="20.100000000000001" customHeight="1" x14ac:dyDescent="0.25">
      <c r="A27" s="11">
        <v>6</v>
      </c>
      <c r="B27" s="11"/>
      <c r="C27" s="11"/>
      <c r="D27" s="11"/>
      <c r="E27" s="11"/>
      <c r="F27" s="12"/>
      <c r="G27" s="13">
        <f t="shared" si="0"/>
        <v>0</v>
      </c>
      <c r="H27" s="27"/>
      <c r="I27" s="28"/>
      <c r="J27" s="28"/>
      <c r="K27" s="28"/>
      <c r="L27" s="28"/>
      <c r="M27" s="29"/>
    </row>
    <row r="28" spans="1:13" ht="20.100000000000001" customHeight="1" x14ac:dyDescent="0.25">
      <c r="A28" s="40" t="s">
        <v>27</v>
      </c>
      <c r="B28" s="41"/>
      <c r="C28" s="41"/>
      <c r="D28" s="41"/>
      <c r="E28" s="42"/>
      <c r="F28" s="3">
        <f>SUM(F22:F27)</f>
        <v>0</v>
      </c>
      <c r="G28" s="10">
        <f>SUM(G22:G27)</f>
        <v>0</v>
      </c>
      <c r="H28" s="30"/>
      <c r="I28" s="31"/>
      <c r="J28" s="31"/>
      <c r="K28" s="31"/>
      <c r="L28" s="31"/>
      <c r="M28" s="3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</sheetData>
  <mergeCells count="35">
    <mergeCell ref="A19:C19"/>
    <mergeCell ref="D19:M19"/>
    <mergeCell ref="A20:M20"/>
    <mergeCell ref="H21:M28"/>
    <mergeCell ref="A28:E28"/>
    <mergeCell ref="A16:C16"/>
    <mergeCell ref="D16:M16"/>
    <mergeCell ref="A17:C17"/>
    <mergeCell ref="D17:M17"/>
    <mergeCell ref="A18:C18"/>
    <mergeCell ref="D18:M18"/>
    <mergeCell ref="A15:C15"/>
    <mergeCell ref="D15:M15"/>
    <mergeCell ref="A9:C9"/>
    <mergeCell ref="J9:K9"/>
    <mergeCell ref="A10:M10"/>
    <mergeCell ref="A11:D11"/>
    <mergeCell ref="E11:F11"/>
    <mergeCell ref="G11:I11"/>
    <mergeCell ref="J11:M11"/>
    <mergeCell ref="A12:F12"/>
    <mergeCell ref="G12:M12"/>
    <mergeCell ref="A13:M13"/>
    <mergeCell ref="A14:C14"/>
    <mergeCell ref="D14:M14"/>
    <mergeCell ref="A1:M6"/>
    <mergeCell ref="A7:C7"/>
    <mergeCell ref="D7:F7"/>
    <mergeCell ref="G7:I7"/>
    <mergeCell ref="J7:M7"/>
    <mergeCell ref="A8:C8"/>
    <mergeCell ref="D8:F8"/>
    <mergeCell ref="G8:I8"/>
    <mergeCell ref="J8:M8"/>
    <mergeCell ref="L9:M9"/>
  </mergeCells>
  <pageMargins left="0.7" right="0.7" top="0.75" bottom="0.75" header="0.3" footer="0.3"/>
  <pageSetup paperSize="9" scale="86" orientation="landscape" horizontalDpi="4294967295" verticalDpi="4294967295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4</xdr:col>
                    <xdr:colOff>381000</xdr:colOff>
                    <xdr:row>8</xdr:row>
                    <xdr:rowOff>9525</xdr:rowOff>
                  </from>
                  <to>
                    <xdr:col>4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5</xdr:col>
                    <xdr:colOff>352425</xdr:colOff>
                    <xdr:row>8</xdr:row>
                    <xdr:rowOff>9525</xdr:rowOff>
                  </from>
                  <to>
                    <xdr:col>5</xdr:col>
                    <xdr:colOff>542925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10</xdr:col>
                    <xdr:colOff>295275</xdr:colOff>
                    <xdr:row>8</xdr:row>
                    <xdr:rowOff>0</xdr:rowOff>
                  </from>
                  <to>
                    <xdr:col>11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12</xdr:col>
                    <xdr:colOff>142875</xdr:colOff>
                    <xdr:row>8</xdr:row>
                    <xdr:rowOff>19050</xdr:rowOff>
                  </from>
                  <to>
                    <xdr:col>12</xdr:col>
                    <xdr:colOff>523875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3</xdr:col>
                    <xdr:colOff>371475</xdr:colOff>
                    <xdr:row>8</xdr:row>
                    <xdr:rowOff>9525</xdr:rowOff>
                  </from>
                  <to>
                    <xdr:col>4</xdr:col>
                    <xdr:colOff>66675</xdr:colOff>
                    <xdr:row>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(%64 ) ÜNİV. İMKANI KULLANARAK</vt:lpstr>
      <vt:lpstr>(%79) ÜNİV.İMKANI KULLANILMADAN</vt:lpstr>
      <vt:lpstr>(%85 ) 58 K KAPSAMINDA</vt:lpstr>
      <vt:lpstr>'(%64 ) ÜNİV. İMKANI KULLANARAK'!Yazdırma_Alanı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2017-09-20T10:55:39Z</dcterms:modified>
</cp:coreProperties>
</file>